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  <c r="G9" i="1"/>
  <c r="H9" i="1"/>
  <c r="I9" i="1"/>
  <c r="J9" i="1"/>
  <c r="G7" i="1"/>
  <c r="H7" i="1"/>
  <c r="I7" i="1"/>
  <c r="J7" i="1"/>
  <c r="G6" i="1"/>
  <c r="H6" i="1"/>
  <c r="I6" i="1"/>
  <c r="J6" i="1"/>
  <c r="G10" i="1" l="1"/>
  <c r="H10" i="1"/>
  <c r="I10" i="1"/>
  <c r="J10" i="1"/>
  <c r="G8" i="1"/>
  <c r="H8" i="1"/>
  <c r="I8" i="1"/>
  <c r="J8" i="1"/>
  <c r="E10" i="1"/>
  <c r="E8" i="1"/>
  <c r="E9" i="1"/>
  <c r="E7" i="1"/>
  <c r="E6" i="1"/>
  <c r="B24" i="1" l="1"/>
  <c r="A24" i="1"/>
  <c r="B14" i="1"/>
  <c r="A14" i="1"/>
</calcChain>
</file>

<file path=xl/sharedStrings.xml><?xml version="1.0" encoding="utf-8"?>
<sst xmlns="http://schemas.openxmlformats.org/spreadsheetml/2006/main" count="30" uniqueCount="29">
  <si>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</si>
  <si>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</si>
  <si>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</si>
  <si>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</si>
  <si>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</si>
  <si>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</si>
  <si>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</si>
  <si>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</si>
  <si>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</si>
  <si>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</si>
  <si>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</si>
  <si>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</si>
  <si>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</si>
  <si>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</si>
  <si>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</si>
  <si>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</si>
  <si>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</si>
  <si>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</si>
  <si>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</si>
  <si>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</si>
  <si>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</si>
  <si>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</si>
  <si>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</si>
  <si>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</si>
  <si>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</si>
  <si>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</si>
  <si>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</si>
  <si>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</si>
  <si>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5-11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</si>
</sst>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%205-11%20&#1082;&#1083;.%20&#1089;%201.09%20&#1087;&#1086;%20&#1096;&#1082;&#1086;&#1083;&#1072;&#1084;%20&#1086;&#1090;&#1087;&#1088;&#1072;&#1074;&#1080;&#1090;&#1100;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14">
          <cell r="C214" t="str">
            <v>ХЛЕБ ПШЕНИЧНЫЙ</v>
          </cell>
        </row>
        <row r="215">
          <cell r="C215" t="str">
            <v>МАСЛО СЛИВОЧНОЕ ПОРЦИОННОЕ</v>
          </cell>
        </row>
        <row r="216">
          <cell r="C216" t="str">
            <v>КАША "АРТЕК МОЛОЧНАЯ ВЯЗКАЯ"</v>
          </cell>
        </row>
        <row r="217">
          <cell r="C217" t="str">
            <v>ЧАЙ С САХАРОМ</v>
          </cell>
          <cell r="G217">
            <v>0.2</v>
          </cell>
          <cell r="H217">
            <v>0</v>
          </cell>
          <cell r="I217">
            <v>9.1</v>
          </cell>
          <cell r="J217">
            <v>36</v>
          </cell>
        </row>
        <row r="218">
          <cell r="C218" t="str">
            <v xml:space="preserve">СВЕЖИЕ ФРУКТЫ </v>
          </cell>
          <cell r="G218">
            <v>0.4</v>
          </cell>
          <cell r="H218">
            <v>0.4</v>
          </cell>
          <cell r="I218">
            <v>9.8000000000000007</v>
          </cell>
          <cell r="J218">
            <v>47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</sheetNames>
    <sheetDataSet>
      <sheetData sheetId="0">
        <row r="207">
          <cell r="G207">
            <v>4.74</v>
          </cell>
          <cell r="H207">
            <v>0.6</v>
          </cell>
          <cell r="I207">
            <v>28.98</v>
          </cell>
          <cell r="J207">
            <v>147.6</v>
          </cell>
        </row>
        <row r="208">
          <cell r="G208">
            <v>0</v>
          </cell>
          <cell r="H208">
            <v>6.6</v>
          </cell>
          <cell r="I208">
            <v>0.1</v>
          </cell>
          <cell r="J208">
            <v>59.8</v>
          </cell>
        </row>
        <row r="209">
          <cell r="G209">
            <v>7.8</v>
          </cell>
          <cell r="H209">
            <v>7.6</v>
          </cell>
          <cell r="I209">
            <v>40.1</v>
          </cell>
          <cell r="J209">
            <v>265</v>
          </cell>
        </row>
        <row r="212">
          <cell r="G212">
            <v>12.739999999999998</v>
          </cell>
          <cell r="H212">
            <v>14.799999999999999</v>
          </cell>
          <cell r="I212">
            <v>78.28</v>
          </cell>
          <cell r="J212">
            <v>508.4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A6" sqref="A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28</v>
      </c>
      <c r="E3" s="33"/>
      <c r="G3" s="2" t="s">
        <v>17</v>
      </c>
      <c r="H3" s="48">
        <v>45197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4</v>
      </c>
      <c r="B6" s="20">
        <v>4</v>
      </c>
      <c r="C6" s="21" t="s">
        <v>18</v>
      </c>
      <c r="D6" s="5" t="s">
        <v>19</v>
      </c>
      <c r="E6" s="34" t="str">
        <f>[1]Лист1!$C$216</f>
        <v>КАША "АРТЕК МОЛОЧНАЯ ВЯЗКАЯ"</v>
      </c>
      <c r="F6" s="35">
        <v>200</v>
      </c>
      <c r="G6" s="35">
        <f>[2]Page1!G209</f>
        <v>7.8</v>
      </c>
      <c r="H6" s="35">
        <f>[2]Page1!H209</f>
        <v>7.6</v>
      </c>
      <c r="I6" s="35">
        <f>[2]Page1!I209</f>
        <v>40.1</v>
      </c>
      <c r="J6" s="35">
        <f>[2]Page1!J209</f>
        <v>265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 t="str">
        <f>[1]Лист1!$C$215</f>
        <v>МАСЛО СЛИВОЧНОЕ ПОРЦИОННОЕ</v>
      </c>
      <c r="F7" s="38">
        <v>8</v>
      </c>
      <c r="G7" s="38">
        <f>[2]Page1!G208</f>
        <v>0</v>
      </c>
      <c r="H7" s="38">
        <f>[2]Page1!H208</f>
        <v>6.6</v>
      </c>
      <c r="I7" s="38">
        <f>[2]Page1!I208</f>
        <v>0.1</v>
      </c>
      <c r="J7" s="38">
        <f>[2]Page1!J208</f>
        <v>59.8</v>
      </c>
      <c r="K7" s="39"/>
      <c r="L7" s="38"/>
    </row>
    <row r="8" spans="1:12" ht="15" x14ac:dyDescent="0.25">
      <c r="A8" s="22"/>
      <c r="B8" s="15"/>
      <c r="C8" s="11"/>
      <c r="D8" s="7" t="s">
        <v>20</v>
      </c>
      <c r="E8" s="37" t="str">
        <f>[1]Лист1!$C$217</f>
        <v>ЧАЙ С САХАРОМ</v>
      </c>
      <c r="F8" s="38">
        <v>200</v>
      </c>
      <c r="G8" s="38">
        <f>[1]Лист1!G217</f>
        <v>0.2</v>
      </c>
      <c r="H8" s="38">
        <f>[1]Лист1!H217</f>
        <v>0</v>
      </c>
      <c r="I8" s="38">
        <f>[1]Лист1!I217</f>
        <v>9.1</v>
      </c>
      <c r="J8" s="38">
        <f>[1]Лист1!J217</f>
        <v>36</v>
      </c>
      <c r="K8" s="39">
        <v>2004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[1]Лист1!$C$214</f>
        <v>ХЛЕБ ПШЕНИЧНЫЙ</v>
      </c>
      <c r="F9" s="38">
        <v>60</v>
      </c>
      <c r="G9" s="38">
        <f>[2]Page1!G207</f>
        <v>4.74</v>
      </c>
      <c r="H9" s="38">
        <f>[2]Page1!H207</f>
        <v>0.6</v>
      </c>
      <c r="I9" s="38">
        <f>[2]Page1!I207</f>
        <v>28.98</v>
      </c>
      <c r="J9" s="38">
        <f>[2]Page1!J207</f>
        <v>147.6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 t="str">
        <f>[1]Лист1!$C$218</f>
        <v xml:space="preserve">СВЕЖИЕ ФРУКТЫ </v>
      </c>
      <c r="F10" s="38">
        <v>100</v>
      </c>
      <c r="G10" s="38">
        <f>[1]Лист1!G218</f>
        <v>0.4</v>
      </c>
      <c r="H10" s="38">
        <f>[1]Лист1!H218</f>
        <v>0.4</v>
      </c>
      <c r="I10" s="38">
        <f>[1]Лист1!I218</f>
        <v>9.8000000000000007</v>
      </c>
      <c r="J10" s="38">
        <f>[1]Лист1!J218</f>
        <v>47</v>
      </c>
      <c r="K10" s="39">
        <v>2018</v>
      </c>
      <c r="L10" s="38"/>
    </row>
    <row r="11" spans="1:12" ht="15" x14ac:dyDescent="0.25">
      <c r="A11" s="22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[2]Page1!G212</f>
        <v>12.739999999999998</v>
      </c>
      <c r="H13" s="18">
        <f>[2]Page1!H212</f>
        <v>14.799999999999999</v>
      </c>
      <c r="I13" s="18">
        <f>[2]Page1!I212</f>
        <v>78.28</v>
      </c>
      <c r="J13" s="18">
        <f>[2]Page1!J212</f>
        <v>508.4</v>
      </c>
      <c r="K13" s="24"/>
      <c r="L13" s="18"/>
    </row>
    <row r="14" spans="1:12" ht="15" x14ac:dyDescent="0.25">
      <c r="A14" s="25">
        <f>A6</f>
        <v>4</v>
      </c>
      <c r="B14" s="14">
        <f>B6</f>
        <v>4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4</v>
      </c>
      <c r="B24" s="27">
        <f>B6</f>
        <v>4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2023-09-25T20:52:42Z</dcterms:modified>
</cp:coreProperties>
</file>