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G10" i="1"/>
  <c r="H10" i="1"/>
  <c r="I10" i="1"/>
  <c r="J10" i="1"/>
  <c r="G7" i="1"/>
  <c r="H7" i="1"/>
  <c r="I7" i="1"/>
  <c r="J7" i="1"/>
  <c r="G6" i="1"/>
  <c r="H6" i="1"/>
  <c r="I6" i="1"/>
  <c r="J6" i="1"/>
  <c r="G9" i="1"/>
  <c r="H9" i="1"/>
  <c r="I9" i="1"/>
  <c r="J9" i="1"/>
  <c r="G8" i="1" l="1"/>
  <c r="H8" i="1"/>
  <c r="I8" i="1"/>
  <c r="J8" i="1"/>
  <c r="E10" i="1"/>
  <c r="E9" i="1"/>
  <c r="E8" i="1"/>
  <c r="E7" i="1"/>
  <c r="E6" i="1"/>
  <c r="B24" i="1" l="1"/>
  <c r="A24" i="1"/>
  <c r="B14" i="1"/>
  <c r="A14" i="1"/>
</calcChain>
</file>

<file path=xl/sharedStrings.xml><?xml version="1.0" encoding="utf-8"?>
<sst xmlns="http://schemas.openxmlformats.org/spreadsheetml/2006/main" count="30" uniqueCount="29">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</sst>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%205-11%20&#1082;&#1083;.%20&#1089;%201.09%20&#1087;&#1086;%20&#1096;&#1082;&#1086;&#1083;&#1072;&#1084;%20&#1086;&#1090;&#1087;&#1088;&#1072;&#1074;&#1080;&#1090;&#1100;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88">
          <cell r="C188" t="str">
            <v>ХЛЕБ ПШЕНИЧНЫЙ</v>
          </cell>
        </row>
        <row r="190">
          <cell r="C190" t="str">
            <v>ПЮРЕ ГОРОХОВОЕ</v>
          </cell>
        </row>
        <row r="191">
          <cell r="C191" t="str">
            <v>ФРИКАДЕЛЬКИ ИЗ ГОВЯДИНЫ, ТУШЕНЫЕ В СОУСЕ</v>
          </cell>
        </row>
        <row r="192">
          <cell r="C192" t="str">
            <v>ЙОГУРТ</v>
          </cell>
        </row>
        <row r="193">
          <cell r="C193" t="str">
            <v>КОМПОТ ИЗ СМЕСИ СУХОФРУКТОВ</v>
          </cell>
          <cell r="G193">
            <v>0.5</v>
          </cell>
          <cell r="H193">
            <v>0.1</v>
          </cell>
          <cell r="I193">
            <v>30.9</v>
          </cell>
          <cell r="J193">
            <v>123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e1"/>
    </sheetNames>
    <sheetDataSet>
      <sheetData sheetId="0">
        <row r="158">
          <cell r="G158">
            <v>4.74</v>
          </cell>
          <cell r="H158">
            <v>0.6</v>
          </cell>
          <cell r="I158">
            <v>28.98</v>
          </cell>
          <cell r="J158">
            <v>147.6</v>
          </cell>
        </row>
        <row r="159">
          <cell r="G159">
            <v>20.100000000000001</v>
          </cell>
          <cell r="H159">
            <v>7.7</v>
          </cell>
          <cell r="I159">
            <v>47.2</v>
          </cell>
          <cell r="J159">
            <v>364</v>
          </cell>
        </row>
        <row r="161">
          <cell r="G161">
            <v>10.7</v>
          </cell>
          <cell r="H161">
            <v>9.6</v>
          </cell>
          <cell r="I161">
            <v>8.4</v>
          </cell>
          <cell r="J161">
            <v>165</v>
          </cell>
        </row>
        <row r="163">
          <cell r="G163">
            <v>4</v>
          </cell>
          <cell r="H163">
            <v>3.1</v>
          </cell>
          <cell r="I163">
            <v>5</v>
          </cell>
          <cell r="J163">
            <v>63.8</v>
          </cell>
        </row>
        <row r="164">
          <cell r="G164">
            <v>44.74</v>
          </cell>
          <cell r="H164">
            <v>28.400000000000006</v>
          </cell>
          <cell r="I164">
            <v>151.18</v>
          </cell>
          <cell r="J164">
            <v>1078.4000000000001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2" sqref="O1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>
        <v>45196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4</v>
      </c>
      <c r="B6" s="20">
        <v>3</v>
      </c>
      <c r="C6" s="21" t="s">
        <v>18</v>
      </c>
      <c r="D6" s="5" t="s">
        <v>19</v>
      </c>
      <c r="E6" s="34" t="str">
        <f>[1]Лист1!$C$190</f>
        <v>ПЮРЕ ГОРОХОВОЕ</v>
      </c>
      <c r="F6" s="35">
        <v>200</v>
      </c>
      <c r="G6" s="35">
        <f>[2]Page1!G159</f>
        <v>20.100000000000001</v>
      </c>
      <c r="H6" s="35">
        <f>[2]Page1!H159</f>
        <v>7.7</v>
      </c>
      <c r="I6" s="35">
        <f>[2]Page1!I159</f>
        <v>47.2</v>
      </c>
      <c r="J6" s="35">
        <f>[2]Page1!J159</f>
        <v>364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 t="str">
        <f>[1]Лист1!$C$191</f>
        <v>ФРИКАДЕЛЬКИ ИЗ ГОВЯДИНЫ, ТУШЕНЫЕ В СОУСЕ</v>
      </c>
      <c r="F7" s="38">
        <v>120</v>
      </c>
      <c r="G7" s="38">
        <f>[2]Page1!G161</f>
        <v>10.7</v>
      </c>
      <c r="H7" s="38">
        <f>[2]Page1!H161</f>
        <v>9.6</v>
      </c>
      <c r="I7" s="38">
        <f>[2]Page1!I161</f>
        <v>8.4</v>
      </c>
      <c r="J7" s="38">
        <f>[2]Page1!J161</f>
        <v>165</v>
      </c>
      <c r="K7" s="39">
        <v>2004</v>
      </c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[1]Лист1!$C$193</f>
        <v>КОМПОТ ИЗ СМЕСИ СУХОФРУКТОВ</v>
      </c>
      <c r="F8" s="38">
        <v>200</v>
      </c>
      <c r="G8" s="38">
        <f>[1]Лист1!G193</f>
        <v>0.5</v>
      </c>
      <c r="H8" s="38">
        <f>[1]Лист1!H193</f>
        <v>0.1</v>
      </c>
      <c r="I8" s="38">
        <f>[1]Лист1!I193</f>
        <v>30.9</v>
      </c>
      <c r="J8" s="38">
        <f>[1]Лист1!J193</f>
        <v>123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[1]Лист1!$C$188</f>
        <v>ХЛЕБ ПШЕНИЧНЫЙ</v>
      </c>
      <c r="F9" s="38">
        <v>60</v>
      </c>
      <c r="G9" s="38">
        <f>[2]Page1!G158</f>
        <v>4.74</v>
      </c>
      <c r="H9" s="38">
        <f>[2]Page1!H158</f>
        <v>0.6</v>
      </c>
      <c r="I9" s="38">
        <f>[2]Page1!I158</f>
        <v>28.98</v>
      </c>
      <c r="J9" s="38">
        <f>[2]Page1!J158</f>
        <v>147.6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 t="str">
        <f>[1]Лист1!$C$192</f>
        <v>ЙОГУРТ</v>
      </c>
      <c r="F10" s="38">
        <v>125</v>
      </c>
      <c r="G10" s="38">
        <f>[2]Page1!G163</f>
        <v>4</v>
      </c>
      <c r="H10" s="38">
        <f>[2]Page1!H163</f>
        <v>3.1</v>
      </c>
      <c r="I10" s="38">
        <f>[2]Page1!I163</f>
        <v>5</v>
      </c>
      <c r="J10" s="38">
        <f>[2]Page1!J163</f>
        <v>63.8</v>
      </c>
      <c r="K10" s="39">
        <v>2015</v>
      </c>
      <c r="L10" s="38"/>
    </row>
    <row r="11" spans="1:12" ht="15" x14ac:dyDescent="0.25">
      <c r="A11" s="22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[2]Page1!G164</f>
        <v>44.74</v>
      </c>
      <c r="H13" s="18">
        <f>[2]Page1!H164</f>
        <v>28.400000000000006</v>
      </c>
      <c r="I13" s="18">
        <f>[2]Page1!I164</f>
        <v>151.18</v>
      </c>
      <c r="J13" s="18">
        <f>[2]Page1!J164</f>
        <v>1078.4000000000001</v>
      </c>
      <c r="K13" s="24"/>
      <c r="L13" s="18"/>
    </row>
    <row r="14" spans="1:12" ht="15" x14ac:dyDescent="0.25">
      <c r="A14" s="25">
        <f>A6</f>
        <v>4</v>
      </c>
      <c r="B14" s="14">
        <f>B6</f>
        <v>3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4</v>
      </c>
      <c r="B24" s="27">
        <f>B6</f>
        <v>3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2023-09-25T20:47:52Z</dcterms:modified>
</cp:coreProperties>
</file>