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8" i="1"/>
  <c r="H8" i="1"/>
  <c r="I8" i="1"/>
  <c r="J8" i="1"/>
  <c r="E8" i="1"/>
  <c r="G7" i="1"/>
  <c r="H7" i="1"/>
  <c r="I7" i="1"/>
  <c r="J7" i="1"/>
  <c r="E7" i="1"/>
  <c r="G6" i="1"/>
  <c r="H6" i="1"/>
  <c r="I6" i="1"/>
  <c r="J6" i="1"/>
  <c r="E6" i="1"/>
  <c r="G11" i="1"/>
  <c r="H11" i="1"/>
  <c r="I11" i="1"/>
  <c r="J11" i="1"/>
  <c r="E11" i="1"/>
  <c r="G10" i="1" l="1"/>
  <c r="H10" i="1"/>
  <c r="I10" i="1"/>
  <c r="J10" i="1"/>
  <c r="G9" i="1" l="1"/>
  <c r="H9" i="1"/>
  <c r="I9" i="1"/>
  <c r="J9" i="1"/>
  <c r="E9" i="1"/>
  <c r="B24" i="1" l="1"/>
  <c r="A24" i="1"/>
  <c r="B14" i="1"/>
  <c r="A14" i="1"/>
</calcChain>
</file>

<file path=xl/sharedStrings.xml><?xml version="1.0" encoding="utf-8"?>
<sst xmlns="http://schemas.openxmlformats.org/spreadsheetml/2006/main" count="30" uniqueCount="29">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</sst>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0">
          <cell r="C60" t="str">
            <v>ХЛЕБ ПШЕНИЧНЫЙ</v>
          </cell>
          <cell r="G60">
            <v>4</v>
          </cell>
          <cell r="H60">
            <v>0.5</v>
          </cell>
          <cell r="I60">
            <v>24.2</v>
          </cell>
          <cell r="J60">
            <v>122</v>
          </cell>
        </row>
        <row r="115">
          <cell r="G115">
            <v>0.4</v>
          </cell>
          <cell r="H115">
            <v>0.4</v>
          </cell>
          <cell r="I115">
            <v>9.8000000000000007</v>
          </cell>
          <cell r="J115">
            <v>47</v>
          </cell>
        </row>
        <row r="164">
          <cell r="C164" t="str">
            <v>СЫР(ПОРЦИЯМИ)</v>
          </cell>
          <cell r="G164">
            <v>0</v>
          </cell>
          <cell r="H164">
            <v>6.6</v>
          </cell>
          <cell r="I164">
            <v>0.1</v>
          </cell>
          <cell r="J164">
            <v>59.8</v>
          </cell>
        </row>
        <row r="165">
          <cell r="C165" t="str">
            <v>КАРТОФЕЛЬНОЕ ПЮРЕ</v>
          </cell>
          <cell r="G165">
            <v>4.0999999999999996</v>
          </cell>
          <cell r="H165">
            <v>6.3</v>
          </cell>
          <cell r="I165">
            <v>26.7</v>
          </cell>
          <cell r="J165">
            <v>187</v>
          </cell>
        </row>
        <row r="166">
          <cell r="C166" t="str">
            <v>ГУЛЯШ</v>
          </cell>
          <cell r="G166">
            <v>13.8</v>
          </cell>
          <cell r="H166">
            <v>14.3</v>
          </cell>
          <cell r="I166">
            <v>3.1</v>
          </cell>
          <cell r="J166">
            <v>197</v>
          </cell>
        </row>
        <row r="167">
          <cell r="C167" t="str">
            <v>НАПИТОК С ВИТАМИНАМИ "ВИТОШКА"</v>
          </cell>
          <cell r="G167">
            <v>0</v>
          </cell>
          <cell r="H167">
            <v>0</v>
          </cell>
          <cell r="I167">
            <v>19</v>
          </cell>
          <cell r="J167">
            <v>75</v>
          </cell>
        </row>
        <row r="168">
          <cell r="G168">
            <v>21.9</v>
          </cell>
          <cell r="H168">
            <v>27.7</v>
          </cell>
          <cell r="I168">
            <v>73.099999999999994</v>
          </cell>
          <cell r="J168">
            <v>640.79999999999995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>
        <v>45195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4</v>
      </c>
      <c r="B6" s="20">
        <v>2</v>
      </c>
      <c r="C6" s="21" t="s">
        <v>18</v>
      </c>
      <c r="D6" s="5" t="s">
        <v>19</v>
      </c>
      <c r="E6" s="34" t="str">
        <f>[1]Лист1!$C$165</f>
        <v>КАРТОФЕЛЬНОЕ ПЮРЕ</v>
      </c>
      <c r="F6" s="35">
        <v>200</v>
      </c>
      <c r="G6" s="35">
        <f>[1]Лист1!G165</f>
        <v>4.0999999999999996</v>
      </c>
      <c r="H6" s="35">
        <f>[1]Лист1!H165</f>
        <v>6.3</v>
      </c>
      <c r="I6" s="35">
        <f>[1]Лист1!I165</f>
        <v>26.7</v>
      </c>
      <c r="J6" s="35">
        <f>[1]Лист1!J165</f>
        <v>187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[1]Лист1!$C$166</f>
        <v>ГУЛЯШ</v>
      </c>
      <c r="F7" s="38">
        <v>100</v>
      </c>
      <c r="G7" s="38">
        <f>[1]Лист1!G166</f>
        <v>13.8</v>
      </c>
      <c r="H7" s="38">
        <f>[1]Лист1!H166</f>
        <v>14.3</v>
      </c>
      <c r="I7" s="38">
        <f>[1]Лист1!I166</f>
        <v>3.1</v>
      </c>
      <c r="J7" s="38">
        <f>[1]Лист1!J166</f>
        <v>197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[1]Лист1!$C$167</f>
        <v>НАПИТОК С ВИТАМИНАМИ "ВИТОШКА"</v>
      </c>
      <c r="F8" s="38">
        <v>200</v>
      </c>
      <c r="G8" s="38">
        <f>[1]Лист1!G167</f>
        <v>0</v>
      </c>
      <c r="H8" s="38">
        <f>[1]Лист1!H167</f>
        <v>0</v>
      </c>
      <c r="I8" s="38">
        <f>[1]Лист1!I167</f>
        <v>19</v>
      </c>
      <c r="J8" s="38">
        <f>[1]Лист1!J167</f>
        <v>75</v>
      </c>
      <c r="K8" s="39">
        <v>2016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[1]Лист1!$C$60</f>
        <v>ХЛЕБ ПШЕНИЧНЫЙ</v>
      </c>
      <c r="F9" s="38">
        <v>50</v>
      </c>
      <c r="G9" s="38">
        <f>[1]Лист1!G60</f>
        <v>4</v>
      </c>
      <c r="H9" s="38">
        <f>[1]Лист1!H60</f>
        <v>0.5</v>
      </c>
      <c r="I9" s="38">
        <f>[1]Лист1!I60</f>
        <v>24.2</v>
      </c>
      <c r="J9" s="38">
        <f>[1]Лист1!J60</f>
        <v>122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/>
      <c r="F10" s="38">
        <v>100</v>
      </c>
      <c r="G10" s="38">
        <f>[1]Лист1!G115</f>
        <v>0.4</v>
      </c>
      <c r="H10" s="38">
        <f>[1]Лист1!H115</f>
        <v>0.4</v>
      </c>
      <c r="I10" s="38">
        <f>[1]Лист1!I115</f>
        <v>9.8000000000000007</v>
      </c>
      <c r="J10" s="38">
        <f>[1]Лист1!J115</f>
        <v>47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 t="str">
        <f>[1]Лист1!$C$164</f>
        <v>СЫР(ПОРЦИЯМИ)</v>
      </c>
      <c r="F11" s="38">
        <v>10</v>
      </c>
      <c r="G11" s="38">
        <f>[1]Лист1!G164</f>
        <v>0</v>
      </c>
      <c r="H11" s="38">
        <f>[1]Лист1!H164</f>
        <v>6.6</v>
      </c>
      <c r="I11" s="38">
        <f>[1]Лист1!I164</f>
        <v>0.1</v>
      </c>
      <c r="J11" s="38">
        <f>[1]Лист1!J164</f>
        <v>59.8</v>
      </c>
      <c r="K11" s="39">
        <v>2008</v>
      </c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[1]Лист1!G168</f>
        <v>21.9</v>
      </c>
      <c r="H13" s="18">
        <f>[1]Лист1!H168</f>
        <v>27.7</v>
      </c>
      <c r="I13" s="18">
        <f>[1]Лист1!I168</f>
        <v>73.099999999999994</v>
      </c>
      <c r="J13" s="18">
        <f>[1]Лист1!J168</f>
        <v>640.79999999999995</v>
      </c>
      <c r="K13" s="24"/>
      <c r="L13" s="18"/>
    </row>
    <row r="14" spans="1:12" ht="15" x14ac:dyDescent="0.25">
      <c r="A14" s="25">
        <f>A6</f>
        <v>4</v>
      </c>
      <c r="B14" s="14">
        <f>B6</f>
        <v>2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4</v>
      </c>
      <c r="B24" s="27">
        <f>B6</f>
        <v>2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2023-09-25T20:44:05Z</dcterms:modified>
</cp:coreProperties>
</file>