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H9" i="1"/>
  <c r="I9" i="1"/>
  <c r="J9" i="1"/>
  <c r="G7" i="1"/>
  <c r="H7" i="1"/>
  <c r="I7" i="1"/>
  <c r="J7" i="1"/>
  <c r="G6" i="1"/>
  <c r="H6" i="1"/>
  <c r="I6" i="1"/>
  <c r="J6" i="1"/>
  <c r="G10" i="1" l="1"/>
  <c r="H10" i="1"/>
  <c r="I10" i="1"/>
  <c r="J10" i="1"/>
  <c r="E10" i="1"/>
  <c r="G11" i="1"/>
  <c r="H11" i="1"/>
  <c r="I11" i="1"/>
  <c r="J11" i="1"/>
  <c r="E11" i="1"/>
  <c r="E9" i="1"/>
  <c r="E7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<sst xmlns="http://schemas.openxmlformats.org/spreadsheetml/2006/main" count="31" uniqueCount="30">
  <si>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</si>
  <si>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</si>
  <si>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</si>
  <si>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</si>
  <si>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</si>
  <si>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</si>
  <si>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</si>
  <si>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</si>
  <si>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</si>
  <si>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</si>
  <si>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</si>
  <si>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</si>
  <si>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</si>
  <si>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</si>
  <si>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</si>
  <si>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</si>
  <si>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</si>
  <si>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</si>
  <si>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</si>
  <si>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</si>
  <si>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</si>
  <si>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</si>
  <si>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</si>
  <si>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</si>
  <si>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</si>
  <si>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</si>
  <si>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</si>
  <si>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</si>
  <si>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5-11 классы</t>
  </si>
  <si>
    <t>19.09.2023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</si>
</sst>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16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34">
          <cell r="C34" t="str">
            <v>ХЛЕБ ПШЕНИЧНЫЙ</v>
          </cell>
        </row>
        <row r="35">
          <cell r="C35" t="str">
            <v xml:space="preserve">КАША ГРЕЧНЕВАЯ РАССЫПЧАТАЯ </v>
          </cell>
        </row>
        <row r="36">
          <cell r="C36" t="str">
            <v>КОТЛЕТЫ РУБЛЕНЫЕ ИЗ ПТИЦЫ</v>
          </cell>
        </row>
        <row r="39">
          <cell r="C39" t="str">
            <v>НАПИТОК С ВИТАМИНАМИ "ВИТОШКА"</v>
          </cell>
          <cell r="G39">
            <v>0</v>
          </cell>
          <cell r="H39">
            <v>0</v>
          </cell>
          <cell r="I39">
            <v>19</v>
          </cell>
          <cell r="J39">
            <v>75</v>
          </cell>
        </row>
        <row r="40">
          <cell r="C40" t="str">
            <v xml:space="preserve">СВЕЖИЕ ФРУКТЫ </v>
          </cell>
          <cell r="G40">
            <v>0.4</v>
          </cell>
          <cell r="H40">
            <v>0.4</v>
          </cell>
          <cell r="I40">
            <v>9.8000000000000007</v>
          </cell>
          <cell r="J40">
            <v>47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35">
          <cell r="G35">
            <v>4.74</v>
          </cell>
          <cell r="H35">
            <v>0.6</v>
          </cell>
          <cell r="I35">
            <v>28.98</v>
          </cell>
          <cell r="J35">
            <v>147.6</v>
          </cell>
        </row>
        <row r="36">
          <cell r="G36">
            <v>10.6</v>
          </cell>
          <cell r="H36">
            <v>6.8</v>
          </cell>
          <cell r="I36">
            <v>46.3</v>
          </cell>
          <cell r="J36">
            <v>312</v>
          </cell>
        </row>
        <row r="37">
          <cell r="G37">
            <v>18</v>
          </cell>
          <cell r="H37">
            <v>25.7</v>
          </cell>
          <cell r="I37">
            <v>18.600000000000001</v>
          </cell>
          <cell r="J37">
            <v>382</v>
          </cell>
        </row>
        <row r="41">
          <cell r="G41">
            <v>33.940000000000005</v>
          </cell>
          <cell r="H41">
            <v>40.1</v>
          </cell>
          <cell r="I41">
            <v>136.47999999999999</v>
          </cell>
          <cell r="J41">
            <v>1076.4000000000001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3" sqref="N1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6"/>
      <c r="D1" s="47"/>
      <c r="E1" s="47"/>
      <c r="F1" s="13" t="s">
        <v>14</v>
      </c>
      <c r="G1" s="2" t="s">
        <v>15</v>
      </c>
      <c r="H1" s="48" t="s">
        <v>26</v>
      </c>
      <c r="I1" s="48"/>
      <c r="J1" s="48"/>
      <c r="K1" s="48"/>
    </row>
    <row r="2" spans="1:12" ht="18" x14ac:dyDescent="0.2">
      <c r="A2" s="30" t="s">
        <v>5</v>
      </c>
      <c r="C2" s="2"/>
      <c r="G2" s="2" t="s">
        <v>16</v>
      </c>
      <c r="H2" s="48" t="s">
        <v>27</v>
      </c>
      <c r="I2" s="48"/>
      <c r="J2" s="48"/>
      <c r="K2" s="48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9" t="s">
        <v>29</v>
      </c>
      <c r="I3" s="49"/>
      <c r="J3" s="49"/>
      <c r="K3" s="49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3</v>
      </c>
      <c r="B6" s="20">
        <v>2</v>
      </c>
      <c r="C6" s="21" t="s">
        <v>18</v>
      </c>
      <c r="D6" s="5" t="s">
        <v>19</v>
      </c>
      <c r="E6" s="34" t="str">
        <f>[1]Лист1!$C$36</f>
        <v>КОТЛЕТЫ РУБЛЕНЫЕ ИЗ ПТИЦЫ</v>
      </c>
      <c r="F6" s="35">
        <v>120</v>
      </c>
      <c r="G6" s="35">
        <f>[2]Page1!G37</f>
        <v>18</v>
      </c>
      <c r="H6" s="35">
        <f>[2]Page1!H37</f>
        <v>25.7</v>
      </c>
      <c r="I6" s="35">
        <f>[2]Page1!I37</f>
        <v>18.600000000000001</v>
      </c>
      <c r="J6" s="35">
        <f>[2]Page1!J37</f>
        <v>382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[1]Лист1!$C$35</f>
        <v xml:space="preserve">КАША ГРЕЧНЕВАЯ РАССЫПЧАТАЯ </v>
      </c>
      <c r="F7" s="45">
        <v>180</v>
      </c>
      <c r="G7" s="38">
        <f>[2]Page1!G36</f>
        <v>10.6</v>
      </c>
      <c r="H7" s="38">
        <f>[2]Page1!H36</f>
        <v>6.8</v>
      </c>
      <c r="I7" s="38">
        <f>[2]Page1!I36</f>
        <v>46.3</v>
      </c>
      <c r="J7" s="38">
        <f>[2]Page1!J36</f>
        <v>312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/>
      <c r="F8" s="38"/>
      <c r="G8" s="38"/>
      <c r="H8" s="38"/>
      <c r="I8" s="38"/>
      <c r="J8" s="38"/>
      <c r="K8" s="39"/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[1]Лист1!$C$34</f>
        <v>ХЛЕБ ПШЕНИЧНЫЙ</v>
      </c>
      <c r="F9" s="38">
        <v>60</v>
      </c>
      <c r="G9" s="38">
        <f>[2]Page1!G35</f>
        <v>4.74</v>
      </c>
      <c r="H9" s="38">
        <f>[2]Page1!H35</f>
        <v>0.6</v>
      </c>
      <c r="I9" s="38">
        <f>[2]Page1!I35</f>
        <v>28.98</v>
      </c>
      <c r="J9" s="38">
        <f>[2]Page1!J35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[1]Лист1!$C$40</f>
        <v xml:space="preserve">СВЕЖИЕ ФРУКТЫ </v>
      </c>
      <c r="F10" s="38">
        <v>100</v>
      </c>
      <c r="G10" s="38">
        <f>[1]Лист1!G40</f>
        <v>0.4</v>
      </c>
      <c r="H10" s="38">
        <f>[1]Лист1!H40</f>
        <v>0.4</v>
      </c>
      <c r="I10" s="38">
        <f>[1]Лист1!I40</f>
        <v>9.8000000000000007</v>
      </c>
      <c r="J10" s="38">
        <f>[1]Лист1!J40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 t="str">
        <f>[1]Лист1!$C$39</f>
        <v>НАПИТОК С ВИТАМИНАМИ "ВИТОШКА"</v>
      </c>
      <c r="F11" s="38">
        <v>200</v>
      </c>
      <c r="G11" s="38">
        <f>[1]Лист1!G39</f>
        <v>0</v>
      </c>
      <c r="H11" s="38">
        <f>[1]Лист1!H39</f>
        <v>0</v>
      </c>
      <c r="I11" s="38">
        <f>[1]Лист1!I39</f>
        <v>19</v>
      </c>
      <c r="J11" s="38">
        <f>[1]Лист1!J39</f>
        <v>75</v>
      </c>
      <c r="K11" s="39">
        <v>2016</v>
      </c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[2]Page1!G41</f>
        <v>33.940000000000005</v>
      </c>
      <c r="H13" s="18">
        <f>[2]Page1!H41</f>
        <v>40.1</v>
      </c>
      <c r="I13" s="18">
        <f>[2]Page1!I41</f>
        <v>136.47999999999999</v>
      </c>
      <c r="J13" s="18">
        <f>[2]Page1!J41</f>
        <v>1076.4000000000001</v>
      </c>
      <c r="K13" s="24"/>
      <c r="L13" s="18"/>
    </row>
    <row r="14" spans="1:12" ht="15" x14ac:dyDescent="0.25">
      <c r="A14" s="25">
        <f>A6</f>
        <v>3</v>
      </c>
      <c r="B14" s="14">
        <f>B6</f>
        <v>2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3</v>
      </c>
      <c r="B24" s="27">
        <f>B6</f>
        <v>2</v>
      </c>
      <c r="C24" s="50" t="s">
        <v>4</v>
      </c>
      <c r="D24" s="51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2023-09-18T20:55:26Z</dcterms:modified>
</cp:coreProperties>
</file>