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10" i="1"/>
  <c r="H10" i="1"/>
  <c r="I10" i="1"/>
  <c r="J10" i="1"/>
  <c r="E10" i="1"/>
  <c r="G11" i="1"/>
  <c r="H11" i="1"/>
  <c r="I11" i="1"/>
  <c r="J11" i="1"/>
  <c r="E11" i="1"/>
  <c r="G9" i="1"/>
  <c r="H9" i="1"/>
  <c r="I9" i="1"/>
  <c r="J9" i="1"/>
  <c r="E9" i="1"/>
  <c r="G7" i="1"/>
  <c r="H7" i="1"/>
  <c r="I7" i="1"/>
  <c r="J7" i="1"/>
  <c r="E7" i="1"/>
  <c r="G6" i="1"/>
  <c r="H6" i="1"/>
  <c r="I6" i="1"/>
  <c r="J6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<sst xmlns="http://schemas.openxmlformats.org/spreadsheetml/2006/main" count="31" uniqueCount="30">
  <si>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</si>
  <si>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</si>
  <si>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</si>
  <si>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</si>
  <si>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</si>
  <si>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</si>
  <si>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</si>
  <si>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</si>
  <si>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</si>
  <si>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</si>
  <si>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</si>
  <si>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</si>
  <si>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</si>
  <si>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</si>
  <si>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</si>
  <si>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</si>
  <si>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</si>
  <si>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</si>
  <si>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</si>
  <si>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</si>
  <si>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</si>
  <si>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</si>
  <si>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</si>
  <si>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</si>
  <si>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</si>
  <si>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</si>
  <si>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</si>
  <si>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</si>
  <si>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1-4 классы</t>
  </si>
  <si>
    <t>19.09.2023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</si>
</sst>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34">
          <cell r="C34" t="str">
            <v>ХЛЕБ ПШЕНИЧНЫЙ</v>
          </cell>
          <cell r="G34">
            <v>4</v>
          </cell>
          <cell r="H34">
            <v>0.5</v>
          </cell>
          <cell r="I34">
            <v>24.2</v>
          </cell>
          <cell r="J34">
            <v>122</v>
          </cell>
        </row>
        <row r="35">
          <cell r="C35" t="str">
            <v xml:space="preserve">КАША ГРЕЧНЕВАЯ РАССЫПЧАТАЯ </v>
          </cell>
          <cell r="G35">
            <v>8.8000000000000007</v>
          </cell>
          <cell r="H35">
            <v>5.6</v>
          </cell>
          <cell r="I35">
            <v>38.5</v>
          </cell>
          <cell r="J35">
            <v>260</v>
          </cell>
        </row>
        <row r="36">
          <cell r="C36" t="str">
            <v>КОТЛЕТЫ РУБЛЕНЫЕ ИЗ ПТИЦЫ</v>
          </cell>
          <cell r="G36">
            <v>13.5</v>
          </cell>
          <cell r="H36">
            <v>19.3</v>
          </cell>
          <cell r="I36">
            <v>13.9</v>
          </cell>
          <cell r="J36">
            <v>286</v>
          </cell>
        </row>
        <row r="39">
          <cell r="C39" t="str">
            <v>НАПИТОК С ВИТАМИНАМИ "ВИТОШКА"</v>
          </cell>
          <cell r="G39">
            <v>0</v>
          </cell>
          <cell r="H39">
            <v>0</v>
          </cell>
          <cell r="I39">
            <v>19</v>
          </cell>
          <cell r="J39">
            <v>75</v>
          </cell>
        </row>
        <row r="40">
          <cell r="C40" t="str">
            <v xml:space="preserve">СВЕЖИЕ ФРУКТЫ </v>
          </cell>
          <cell r="G40">
            <v>0.4</v>
          </cell>
          <cell r="H40">
            <v>0.4</v>
          </cell>
          <cell r="I40">
            <v>9.8000000000000007</v>
          </cell>
          <cell r="J40">
            <v>47</v>
          </cell>
        </row>
        <row r="41">
          <cell r="G41">
            <v>72.400000000000006</v>
          </cell>
          <cell r="H41">
            <v>88.4</v>
          </cell>
          <cell r="I41">
            <v>217.3</v>
          </cell>
          <cell r="J41">
            <v>2002.8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A6" sqref="A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 t="s">
        <v>29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3</v>
      </c>
      <c r="B6" s="20">
        <v>2</v>
      </c>
      <c r="C6" s="21" t="s">
        <v>18</v>
      </c>
      <c r="D6" s="5" t="s">
        <v>19</v>
      </c>
      <c r="E6" s="34" t="str">
        <f>[1]Лист1!$C$36</f>
        <v>КОТЛЕТЫ РУБЛЕНЫЕ ИЗ ПТИЦЫ</v>
      </c>
      <c r="F6" s="35">
        <v>90</v>
      </c>
      <c r="G6" s="35">
        <f>[1]Лист1!G36</f>
        <v>13.5</v>
      </c>
      <c r="H6" s="35">
        <f>[1]Лист1!H36</f>
        <v>19.3</v>
      </c>
      <c r="I6" s="35">
        <f>[1]Лист1!I36</f>
        <v>13.9</v>
      </c>
      <c r="J6" s="35">
        <f>[1]Лист1!J36</f>
        <v>286</v>
      </c>
      <c r="K6" s="36">
        <v>2003</v>
      </c>
      <c r="L6" s="35"/>
    </row>
    <row r="7" spans="1:12" ht="15" x14ac:dyDescent="0.25">
      <c r="A7" s="22"/>
      <c r="B7" s="15"/>
      <c r="C7" s="11"/>
      <c r="D7" s="6"/>
      <c r="E7" s="37" t="str">
        <f>[1]Лист1!$C$35</f>
        <v xml:space="preserve">КАША ГРЕЧНЕВАЯ РАССЫПЧАТАЯ </v>
      </c>
      <c r="F7" s="38">
        <v>150</v>
      </c>
      <c r="G7" s="38">
        <f>[1]Лист1!G35</f>
        <v>8.8000000000000007</v>
      </c>
      <c r="H7" s="38">
        <f>[1]Лист1!H35</f>
        <v>5.6</v>
      </c>
      <c r="I7" s="38">
        <f>[1]Лист1!I35</f>
        <v>38.5</v>
      </c>
      <c r="J7" s="38">
        <f>[1]Лист1!J35</f>
        <v>260</v>
      </c>
      <c r="K7" s="39">
        <v>2004</v>
      </c>
      <c r="L7" s="38"/>
    </row>
    <row r="8" spans="1:12" ht="15" x14ac:dyDescent="0.25">
      <c r="A8" s="22"/>
      <c r="B8" s="15"/>
      <c r="C8" s="11"/>
      <c r="D8" s="7" t="s">
        <v>20</v>
      </c>
      <c r="E8" s="37"/>
      <c r="F8" s="38"/>
      <c r="G8" s="38"/>
      <c r="H8" s="38"/>
      <c r="I8" s="38"/>
      <c r="J8" s="38"/>
      <c r="K8" s="39"/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[1]Лист1!$C$34</f>
        <v>ХЛЕБ ПШЕНИЧНЫЙ</v>
      </c>
      <c r="F9" s="38">
        <v>50</v>
      </c>
      <c r="G9" s="38">
        <f>[1]Лист1!G34</f>
        <v>4</v>
      </c>
      <c r="H9" s="38">
        <f>[1]Лист1!H34</f>
        <v>0.5</v>
      </c>
      <c r="I9" s="38">
        <f>[1]Лист1!I34</f>
        <v>24.2</v>
      </c>
      <c r="J9" s="38">
        <f>[1]Лист1!J34</f>
        <v>122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[1]Лист1!$C$40</f>
        <v xml:space="preserve">СВЕЖИЕ ФРУКТЫ </v>
      </c>
      <c r="F10" s="38">
        <v>100</v>
      </c>
      <c r="G10" s="38">
        <f>[1]Лист1!G40</f>
        <v>0.4</v>
      </c>
      <c r="H10" s="38">
        <f>[1]Лист1!H40</f>
        <v>0.4</v>
      </c>
      <c r="I10" s="38">
        <f>[1]Лист1!I40</f>
        <v>9.8000000000000007</v>
      </c>
      <c r="J10" s="38">
        <f>[1]Лист1!J40</f>
        <v>47</v>
      </c>
      <c r="K10" s="39">
        <v>2018</v>
      </c>
      <c r="L10" s="38"/>
    </row>
    <row r="11" spans="1:12" ht="15" x14ac:dyDescent="0.25">
      <c r="A11" s="22"/>
      <c r="B11" s="15"/>
      <c r="C11" s="11"/>
      <c r="D11" s="6"/>
      <c r="E11" s="37" t="str">
        <f>[1]Лист1!$C$39</f>
        <v>НАПИТОК С ВИТАМИНАМИ "ВИТОШКА"</v>
      </c>
      <c r="F11" s="38">
        <v>200</v>
      </c>
      <c r="G11" s="38">
        <f>[1]Лист1!G39</f>
        <v>0</v>
      </c>
      <c r="H11" s="38">
        <f>[1]Лист1!H39</f>
        <v>0</v>
      </c>
      <c r="I11" s="38">
        <f>[1]Лист1!I39</f>
        <v>19</v>
      </c>
      <c r="J11" s="38">
        <f>[1]Лист1!J39</f>
        <v>75</v>
      </c>
      <c r="K11" s="39">
        <v>2016</v>
      </c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[1]Лист1!G41</f>
        <v>72.400000000000006</v>
      </c>
      <c r="H13" s="18">
        <f>[1]Лист1!H41</f>
        <v>88.4</v>
      </c>
      <c r="I13" s="18">
        <f>[1]Лист1!I41</f>
        <v>217.3</v>
      </c>
      <c r="J13" s="18">
        <f>[1]Лист1!J41</f>
        <v>2002.8</v>
      </c>
      <c r="K13" s="24"/>
      <c r="L13" s="18"/>
    </row>
    <row r="14" spans="1:12" ht="15" x14ac:dyDescent="0.25">
      <c r="A14" s="25">
        <f>A6</f>
        <v>3</v>
      </c>
      <c r="B14" s="14">
        <f>B6</f>
        <v>2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3</v>
      </c>
      <c r="B24" s="27">
        <f>B6</f>
        <v>2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2023-09-18T20:55:06Z</dcterms:modified>
</cp:coreProperties>
</file>