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3" i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8" i="1" l="1"/>
  <c r="H8" i="1"/>
  <c r="I8" i="1"/>
  <c r="J8" i="1"/>
  <c r="E10" i="1"/>
  <c r="E9" i="1"/>
  <c r="E8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<sst xmlns="http://schemas.openxmlformats.org/spreadsheetml/2006/main" count="31" uniqueCount="30">
  <si>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</si>
  <si>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</si>
  <si>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</si>
  <si>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</si>
  <si>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</si>
  <si>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</si>
  <si>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</si>
  <si>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</si>
  <si>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</si>
  <si>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</si>
  <si>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</si>
  <si>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</si>
  <si>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</si>
  <si>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</si>
  <si>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</si>
  <si>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</si>
  <si>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</si>
  <si>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</si>
  <si>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</si>
  <si>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</si>
  <si>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</si>
  <si>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</si>
  <si>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</si>
  <si>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</si>
  <si>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</si>
  <si>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</si>
  <si>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</si>
  <si>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</si>
  <si>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сыр порциями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</si>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</sst>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38">
          <cell r="C238" t="str">
            <v>ХЛЕБ ПШЕНИЧНЫЙ</v>
          </cell>
        </row>
        <row r="240">
          <cell r="C240" t="str">
            <v>ПЛОВ ИЗ ГОВЯДИНЫ</v>
          </cell>
        </row>
        <row r="241">
          <cell r="C241" t="str">
            <v>ЧАЙ С МОЛОКОМ И САХАРОМ</v>
          </cell>
          <cell r="G241">
            <v>1.6</v>
          </cell>
          <cell r="H241">
            <v>1.5</v>
          </cell>
          <cell r="I241">
            <v>11.3</v>
          </cell>
          <cell r="J241">
            <v>62</v>
          </cell>
        </row>
        <row r="242">
          <cell r="C242" t="str">
            <v xml:space="preserve">СВЕЖИЕ ФРУКТЫ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232">
          <cell r="G232">
            <v>4.74</v>
          </cell>
          <cell r="H232">
            <v>0.6</v>
          </cell>
          <cell r="I232">
            <v>28.98</v>
          </cell>
          <cell r="J232">
            <v>147.6</v>
          </cell>
        </row>
        <row r="233">
          <cell r="G233">
            <v>3.95</v>
          </cell>
          <cell r="H233">
            <v>4</v>
          </cell>
          <cell r="I233">
            <v>0</v>
          </cell>
          <cell r="J233">
            <v>52.5</v>
          </cell>
        </row>
        <row r="234">
          <cell r="G234">
            <v>21.9</v>
          </cell>
          <cell r="H234">
            <v>21.2</v>
          </cell>
          <cell r="I234">
            <v>35.5</v>
          </cell>
          <cell r="J234">
            <v>428</v>
          </cell>
        </row>
        <row r="236">
          <cell r="G236">
            <v>1</v>
          </cell>
          <cell r="H236">
            <v>0.3</v>
          </cell>
          <cell r="I236">
            <v>10.9</v>
          </cell>
          <cell r="J236">
            <v>81.7</v>
          </cell>
        </row>
        <row r="237">
          <cell r="G237">
            <v>33.19</v>
          </cell>
          <cell r="H237">
            <v>27.599999999999998</v>
          </cell>
          <cell r="I237">
            <v>86.68</v>
          </cell>
          <cell r="J237">
            <v>771.80000000000007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29</v>
      </c>
      <c r="E3" s="33"/>
      <c r="G3" s="2" t="s">
        <v>17</v>
      </c>
      <c r="H3" s="48">
        <v>45184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5</v>
      </c>
      <c r="C6" s="21" t="s">
        <v>18</v>
      </c>
      <c r="D6" s="5" t="s">
        <v>19</v>
      </c>
      <c r="E6" s="34" t="str">
        <f>[1]Лист1!$C$240</f>
        <v>ПЛОВ ИЗ ГОВЯДИНЫ</v>
      </c>
      <c r="F6" s="35">
        <v>210</v>
      </c>
      <c r="G6" s="35">
        <f>[2]Page1!G234</f>
        <v>21.9</v>
      </c>
      <c r="H6" s="35">
        <f>[2]Page1!H234</f>
        <v>21.2</v>
      </c>
      <c r="I6" s="35">
        <f>[2]Page1!I234</f>
        <v>35.5</v>
      </c>
      <c r="J6" s="35">
        <f>[2]Page1!J234</f>
        <v>428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">
        <v>28</v>
      </c>
      <c r="F7" s="38">
        <v>15</v>
      </c>
      <c r="G7" s="38">
        <f>[2]Page1!G233</f>
        <v>3.95</v>
      </c>
      <c r="H7" s="38">
        <f>[2]Page1!H233</f>
        <v>4</v>
      </c>
      <c r="I7" s="38">
        <f>[2]Page1!I233</f>
        <v>0</v>
      </c>
      <c r="J7" s="38">
        <f>[2]Page1!J233</f>
        <v>52.5</v>
      </c>
      <c r="K7" s="39">
        <v>2008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[1]Лист1!$C$241</f>
        <v>ЧАЙ С МОЛОКОМ И САХАРОМ</v>
      </c>
      <c r="F8" s="38">
        <v>200</v>
      </c>
      <c r="G8" s="38">
        <f>[1]Лист1!G241</f>
        <v>1.6</v>
      </c>
      <c r="H8" s="38">
        <f>[1]Лист1!H241</f>
        <v>1.5</v>
      </c>
      <c r="I8" s="38">
        <f>[1]Лист1!I241</f>
        <v>11.3</v>
      </c>
      <c r="J8" s="38">
        <f>[1]Лист1!J241</f>
        <v>62</v>
      </c>
      <c r="K8" s="39">
        <v>1996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[1]Лист1!$C$238</f>
        <v>ХЛЕБ ПШЕНИЧНЫЙ</v>
      </c>
      <c r="F9" s="38">
        <v>60</v>
      </c>
      <c r="G9" s="38">
        <f>[2]Page1!G232</f>
        <v>4.74</v>
      </c>
      <c r="H9" s="38">
        <f>[2]Page1!H232</f>
        <v>0.6</v>
      </c>
      <c r="I9" s="38">
        <f>[2]Page1!I232</f>
        <v>28.98</v>
      </c>
      <c r="J9" s="38">
        <f>[2]Page1!J232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[1]Лист1!$C$242</f>
        <v xml:space="preserve">СВЕЖИЕ ФРУКТЫ </v>
      </c>
      <c r="F10" s="38">
        <v>100</v>
      </c>
      <c r="G10" s="38">
        <f>[2]Page1!G236</f>
        <v>1</v>
      </c>
      <c r="H10" s="38">
        <f>[2]Page1!H236</f>
        <v>0.3</v>
      </c>
      <c r="I10" s="38">
        <f>[2]Page1!I236</f>
        <v>10.9</v>
      </c>
      <c r="J10" s="38">
        <f>[2]Page1!J236</f>
        <v>81.7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[2]Page1!G237</f>
        <v>33.19</v>
      </c>
      <c r="H13" s="18">
        <f>[2]Page1!H237</f>
        <v>27.599999999999998</v>
      </c>
      <c r="I13" s="18">
        <f>[2]Page1!I237</f>
        <v>86.68</v>
      </c>
      <c r="J13" s="18">
        <f>[2]Page1!J237</f>
        <v>771.80000000000007</v>
      </c>
      <c r="K13" s="24"/>
      <c r="L13" s="18"/>
    </row>
    <row r="14" spans="1:12" ht="15" x14ac:dyDescent="0.25">
      <c r="A14" s="25">
        <f>A6</f>
        <v>2</v>
      </c>
      <c r="B14" s="14">
        <f>B6</f>
        <v>5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5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2023-09-12T21:03:53Z</dcterms:modified>
</cp:coreProperties>
</file>