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9" i="1"/>
  <c r="H9" i="1"/>
  <c r="I9" i="1"/>
  <c r="J9" i="1"/>
  <c r="G8" i="1"/>
  <c r="H8" i="1"/>
  <c r="I8" i="1"/>
  <c r="J8" i="1"/>
  <c r="G7" i="1"/>
  <c r="H7" i="1"/>
  <c r="I7" i="1"/>
  <c r="J7" i="1"/>
  <c r="G6" i="1"/>
  <c r="H6" i="1"/>
  <c r="I6" i="1"/>
  <c r="J6" i="1"/>
  <c r="E10" i="1"/>
  <c r="E9" i="1"/>
  <c r="E8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<sst xmlns="http://schemas.openxmlformats.org/spreadsheetml/2006/main" count="30" uniqueCount="29">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</sst>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38">
          <cell r="C238" t="str">
            <v>ХЛЕБ ПШЕНИЧНЫЙ</v>
          </cell>
          <cell r="G238">
            <v>4</v>
          </cell>
          <cell r="H238">
            <v>0.5</v>
          </cell>
          <cell r="I238">
            <v>24.2</v>
          </cell>
          <cell r="J238">
            <v>122</v>
          </cell>
        </row>
        <row r="239">
          <cell r="C239" t="str">
            <v>МАСЛО СЛИВОЧНОЕ ПОРЦИОННОЕ</v>
          </cell>
          <cell r="G239">
            <v>0</v>
          </cell>
          <cell r="H239">
            <v>6.6</v>
          </cell>
          <cell r="I239">
            <v>0.1</v>
          </cell>
          <cell r="J239">
            <v>59.8</v>
          </cell>
        </row>
        <row r="240">
          <cell r="C240" t="str">
            <v>ПЛОВ ИЗ ГОВЯДИНЫ</v>
          </cell>
          <cell r="G240">
            <v>15.7</v>
          </cell>
          <cell r="H240">
            <v>15.1</v>
          </cell>
          <cell r="I240">
            <v>25.3</v>
          </cell>
          <cell r="J240">
            <v>305</v>
          </cell>
        </row>
        <row r="241">
          <cell r="C241" t="str">
            <v>ЧАЙ С МОЛОКОМ И САХАРОМ</v>
          </cell>
          <cell r="G241">
            <v>1.6</v>
          </cell>
          <cell r="H241">
            <v>1.5</v>
          </cell>
          <cell r="I241">
            <v>11.3</v>
          </cell>
          <cell r="J241">
            <v>62</v>
          </cell>
        </row>
        <row r="242">
          <cell r="C242" t="str">
            <v xml:space="preserve">СВЕЖИЕ ФРУКТЫ </v>
          </cell>
          <cell r="G242">
            <v>0.4</v>
          </cell>
          <cell r="H242">
            <v>0.4</v>
          </cell>
          <cell r="I242">
            <v>9.8000000000000007</v>
          </cell>
          <cell r="J242">
            <v>47</v>
          </cell>
        </row>
        <row r="243">
          <cell r="G243">
            <v>21.7</v>
          </cell>
          <cell r="H243">
            <v>24.099999999999998</v>
          </cell>
          <cell r="I243">
            <v>70.7</v>
          </cell>
          <cell r="J243">
            <v>595.79999999999995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6" sqref="B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45184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5</v>
      </c>
      <c r="C6" s="21" t="s">
        <v>18</v>
      </c>
      <c r="D6" s="5" t="s">
        <v>19</v>
      </c>
      <c r="E6" s="34" t="str">
        <f>[1]Лист1!$C$240</f>
        <v>ПЛОВ ИЗ ГОВЯДИНЫ</v>
      </c>
      <c r="F6" s="35">
        <v>150</v>
      </c>
      <c r="G6" s="35">
        <f>[1]Лист1!G240</f>
        <v>15.7</v>
      </c>
      <c r="H6" s="35">
        <f>[1]Лист1!H240</f>
        <v>15.1</v>
      </c>
      <c r="I6" s="35">
        <f>[1]Лист1!I240</f>
        <v>25.3</v>
      </c>
      <c r="J6" s="35">
        <f>[1]Лист1!J240</f>
        <v>305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[1]Лист1!$C$239</f>
        <v>МАСЛО СЛИВОЧНОЕ ПОРЦИОННОЕ</v>
      </c>
      <c r="F7" s="38">
        <v>8</v>
      </c>
      <c r="G7" s="38">
        <f>[1]Лист1!G239</f>
        <v>0</v>
      </c>
      <c r="H7" s="38">
        <f>[1]Лист1!H239</f>
        <v>6.6</v>
      </c>
      <c r="I7" s="38">
        <f>[1]Лист1!I239</f>
        <v>0.1</v>
      </c>
      <c r="J7" s="38">
        <f>[1]Лист1!J239</f>
        <v>59.8</v>
      </c>
      <c r="K7" s="39">
        <v>2008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[1]Лист1!$C$241</f>
        <v>ЧАЙ С МОЛОКОМ И САХАРОМ</v>
      </c>
      <c r="F8" s="38">
        <v>200</v>
      </c>
      <c r="G8" s="38">
        <f>[1]Лист1!G241</f>
        <v>1.6</v>
      </c>
      <c r="H8" s="38">
        <f>[1]Лист1!H241</f>
        <v>1.5</v>
      </c>
      <c r="I8" s="38">
        <f>[1]Лист1!I241</f>
        <v>11.3</v>
      </c>
      <c r="J8" s="38">
        <f>[1]Лист1!J241</f>
        <v>62</v>
      </c>
      <c r="K8" s="39">
        <v>1996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[1]Лист1!$C$238</f>
        <v>ХЛЕБ ПШЕНИЧНЫЙ</v>
      </c>
      <c r="F9" s="38">
        <v>50</v>
      </c>
      <c r="G9" s="38">
        <f>[1]Лист1!G238</f>
        <v>4</v>
      </c>
      <c r="H9" s="38">
        <f>[1]Лист1!H238</f>
        <v>0.5</v>
      </c>
      <c r="I9" s="38">
        <f>[1]Лист1!I238</f>
        <v>24.2</v>
      </c>
      <c r="J9" s="38">
        <f>[1]Лист1!J238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[1]Лист1!$C$242</f>
        <v xml:space="preserve">СВЕЖИЕ ФРУКТЫ </v>
      </c>
      <c r="F10" s="38">
        <v>100</v>
      </c>
      <c r="G10" s="38">
        <f>[1]Лист1!G242</f>
        <v>0.4</v>
      </c>
      <c r="H10" s="38">
        <f>[1]Лист1!H242</f>
        <v>0.4</v>
      </c>
      <c r="I10" s="38">
        <f>[1]Лист1!I242</f>
        <v>9.8000000000000007</v>
      </c>
      <c r="J10" s="38">
        <f>[1]Лист1!J242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[1]Лист1!G243</f>
        <v>21.7</v>
      </c>
      <c r="H13" s="18">
        <f>[1]Лист1!H243</f>
        <v>24.099999999999998</v>
      </c>
      <c r="I13" s="18">
        <f>[1]Лист1!I243</f>
        <v>70.7</v>
      </c>
      <c r="J13" s="18">
        <f>[1]Лист1!J243</f>
        <v>595.79999999999995</v>
      </c>
      <c r="K13" s="24"/>
      <c r="L13" s="18"/>
    </row>
    <row r="14" spans="1:12" ht="15" x14ac:dyDescent="0.25">
      <c r="A14" s="25">
        <f>A6</f>
        <v>2</v>
      </c>
      <c r="B14" s="14">
        <f>B6</f>
        <v>5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5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2023-09-12T20:59:58Z</dcterms:modified>
</cp:coreProperties>
</file>