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11" i="1"/>
  <c r="H11" i="1"/>
  <c r="I11" i="1"/>
  <c r="J11" i="1"/>
  <c r="G9" i="1"/>
  <c r="H9" i="1"/>
  <c r="I9" i="1"/>
  <c r="J9" i="1"/>
  <c r="G7" i="1"/>
  <c r="H7" i="1"/>
  <c r="I7" i="1"/>
  <c r="J7" i="1"/>
  <c r="G6" i="1"/>
  <c r="H6" i="1"/>
  <c r="I6" i="1"/>
  <c r="J6" i="1"/>
  <c r="G8" i="1" l="1"/>
  <c r="H8" i="1"/>
  <c r="I8" i="1"/>
  <c r="J8" i="1"/>
  <c r="E8" i="1"/>
  <c r="E7" i="1"/>
  <c r="E6" i="1"/>
  <c r="E11" i="1"/>
  <c r="E9" i="1" l="1"/>
  <c r="B24" i="1" l="1"/>
  <c r="A24" i="1"/>
  <c r="B14" i="1"/>
  <c r="A14" i="1"/>
</calcChain>
</file>

<file path=xl/sharedStrings.xml><?xml version="1.0" encoding="utf-8"?>
<sst xmlns="http://schemas.openxmlformats.org/spreadsheetml/2006/main" count="30" uniqueCount="29">
  <si>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</si>
  <si>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</si>
  <si>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</si>
  <si>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</si>
  <si>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</si>
  <si>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</si>
  <si>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</si>
  <si>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</si>
  <si>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</si>
  <si>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</si>
  <si>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</si>
  <si>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</si>
  <si>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</si>
  <si>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</si>
  <si>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</si>
  <si>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</si>
  <si>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</si>
  <si>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</si>
  <si>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</si>
  <si>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</si>
  <si>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</si>
  <si>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</si>
  <si>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</si>
  <si>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</si>
  <si>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</si>
  <si>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</si>
  <si>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</si>
  <si>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</si>
  <si>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5-11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</si>
</sst>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0">
          <cell r="C60" t="str">
            <v>ХЛЕБ ПШЕНИЧНЫЙ</v>
          </cell>
        </row>
        <row r="164">
          <cell r="C164" t="str">
            <v>СЫР(ПОРЦИЯМИ)</v>
          </cell>
        </row>
        <row r="165">
          <cell r="C165" t="str">
            <v>КАРТОФЕЛЬНОЕ ПЮРЕ</v>
          </cell>
        </row>
        <row r="166">
          <cell r="C166" t="str">
            <v>ГУЛЯШ</v>
          </cell>
        </row>
        <row r="167">
          <cell r="C167" t="str">
            <v>НАПИТОК С ВИТАМИНАМИ "ВИТОШКА"</v>
          </cell>
          <cell r="G167">
            <v>0</v>
          </cell>
          <cell r="H167">
            <v>0</v>
          </cell>
          <cell r="I167">
            <v>19</v>
          </cell>
          <cell r="J167">
            <v>75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183">
          <cell r="G183">
            <v>4.74</v>
          </cell>
          <cell r="H183">
            <v>0.6</v>
          </cell>
          <cell r="I183">
            <v>28.98</v>
          </cell>
          <cell r="J183">
            <v>147.6</v>
          </cell>
        </row>
        <row r="184">
          <cell r="G184">
            <v>3.95</v>
          </cell>
          <cell r="H184">
            <v>4</v>
          </cell>
          <cell r="I184">
            <v>0</v>
          </cell>
          <cell r="J184">
            <v>52.5</v>
          </cell>
        </row>
        <row r="185">
          <cell r="G185">
            <v>4.7</v>
          </cell>
          <cell r="H185">
            <v>7.3</v>
          </cell>
          <cell r="I185">
            <v>30.7</v>
          </cell>
          <cell r="J185">
            <v>215</v>
          </cell>
        </row>
        <row r="186">
          <cell r="G186">
            <v>16.600000000000001</v>
          </cell>
          <cell r="H186">
            <v>17.2</v>
          </cell>
          <cell r="I186">
            <v>3.7</v>
          </cell>
          <cell r="J186">
            <v>37</v>
          </cell>
        </row>
        <row r="188">
          <cell r="G188">
            <v>29.990000000000002</v>
          </cell>
          <cell r="H188">
            <v>29.099999999999998</v>
          </cell>
          <cell r="I188">
            <v>82.38</v>
          </cell>
          <cell r="J188">
            <v>527.1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D3" sqref="D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>
        <v>45181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2</v>
      </c>
      <c r="B6" s="20">
        <v>2</v>
      </c>
      <c r="C6" s="21" t="s">
        <v>18</v>
      </c>
      <c r="D6" s="5" t="s">
        <v>19</v>
      </c>
      <c r="E6" s="34" t="str">
        <f>[1]Лист1!$C$165</f>
        <v>КАРТОФЕЛЬНОЕ ПЮРЕ</v>
      </c>
      <c r="F6" s="35">
        <v>230</v>
      </c>
      <c r="G6" s="35">
        <f>[2]Page1!G185</f>
        <v>4.7</v>
      </c>
      <c r="H6" s="35">
        <f>[2]Page1!H185</f>
        <v>7.3</v>
      </c>
      <c r="I6" s="35">
        <f>[2]Page1!I185</f>
        <v>30.7</v>
      </c>
      <c r="J6" s="35">
        <f>[2]Page1!J185</f>
        <v>215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[1]Лист1!$C$166</f>
        <v>ГУЛЯШ</v>
      </c>
      <c r="F7" s="38">
        <v>120</v>
      </c>
      <c r="G7" s="38">
        <f>[2]Page1!G186</f>
        <v>16.600000000000001</v>
      </c>
      <c r="H7" s="38">
        <f>[2]Page1!H186</f>
        <v>17.2</v>
      </c>
      <c r="I7" s="38">
        <f>[2]Page1!I186</f>
        <v>3.7</v>
      </c>
      <c r="J7" s="38">
        <f>[2]Page1!J186</f>
        <v>37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[1]Лист1!$C$167</f>
        <v>НАПИТОК С ВИТАМИНАМИ "ВИТОШКА"</v>
      </c>
      <c r="F8" s="38">
        <v>200</v>
      </c>
      <c r="G8" s="38">
        <f>[1]Лист1!G167</f>
        <v>0</v>
      </c>
      <c r="H8" s="38">
        <f>[1]Лист1!H167</f>
        <v>0</v>
      </c>
      <c r="I8" s="38">
        <f>[1]Лист1!I167</f>
        <v>19</v>
      </c>
      <c r="J8" s="38">
        <f>[1]Лист1!J167</f>
        <v>75</v>
      </c>
      <c r="K8" s="39">
        <v>2016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[1]Лист1!$C$60</f>
        <v>ХЛЕБ ПШЕНИЧНЫЙ</v>
      </c>
      <c r="F9" s="38">
        <v>60</v>
      </c>
      <c r="G9" s="38">
        <f>[2]Page1!G183</f>
        <v>4.74</v>
      </c>
      <c r="H9" s="38">
        <f>[2]Page1!H183</f>
        <v>0.6</v>
      </c>
      <c r="I9" s="38">
        <f>[2]Page1!I183</f>
        <v>28.98</v>
      </c>
      <c r="J9" s="38">
        <f>[2]Page1!J183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/>
      <c r="F10" s="38"/>
      <c r="G10" s="38"/>
      <c r="H10" s="38"/>
      <c r="I10" s="38"/>
      <c r="J10" s="38"/>
      <c r="K10" s="39"/>
      <c r="L10" s="38"/>
    </row>
    <row r="11" spans="1:12" ht="15" x14ac:dyDescent="0.25">
      <c r="A11" s="22"/>
      <c r="B11" s="15"/>
      <c r="C11" s="11"/>
      <c r="D11" s="6"/>
      <c r="E11" s="37" t="str">
        <f>[1]Лист1!$C$164</f>
        <v>СЫР(ПОРЦИЯМИ)</v>
      </c>
      <c r="F11" s="38">
        <v>15</v>
      </c>
      <c r="G11" s="38">
        <f>[2]Page1!G184</f>
        <v>3.95</v>
      </c>
      <c r="H11" s="38">
        <f>[2]Page1!H184</f>
        <v>4</v>
      </c>
      <c r="I11" s="38">
        <f>[2]Page1!I184</f>
        <v>0</v>
      </c>
      <c r="J11" s="38">
        <f>[2]Page1!J184</f>
        <v>52.5</v>
      </c>
      <c r="K11" s="39">
        <v>2008</v>
      </c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[2]Page1!G188</f>
        <v>29.990000000000002</v>
      </c>
      <c r="H13" s="18">
        <f>[2]Page1!H188</f>
        <v>29.099999999999998</v>
      </c>
      <c r="I13" s="18">
        <f>[2]Page1!I188</f>
        <v>82.38</v>
      </c>
      <c r="J13" s="18">
        <f>[2]Page1!J188</f>
        <v>527.1</v>
      </c>
      <c r="K13" s="24"/>
      <c r="L13" s="18"/>
    </row>
    <row r="14" spans="1:12" ht="15" x14ac:dyDescent="0.25">
      <c r="A14" s="25">
        <f>A6</f>
        <v>2</v>
      </c>
      <c r="B14" s="14">
        <f>B6</f>
        <v>2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2</v>
      </c>
      <c r="B24" s="27">
        <f>B6</f>
        <v>2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2023-09-11T21:47:25Z</dcterms:modified>
</cp:coreProperties>
</file>