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H9" i="1"/>
  <c r="I9" i="1"/>
  <c r="J9" i="1"/>
  <c r="G7" i="1"/>
  <c r="H7" i="1"/>
  <c r="I7" i="1"/>
  <c r="J7" i="1"/>
  <c r="G6" i="1"/>
  <c r="H6" i="1"/>
  <c r="I6" i="1"/>
  <c r="J6" i="1"/>
  <c r="G8" i="1" l="1"/>
  <c r="H8" i="1"/>
  <c r="I8" i="1"/>
  <c r="J8" i="1"/>
  <c r="E8" i="1"/>
  <c r="G11" i="1"/>
  <c r="H11" i="1"/>
  <c r="I11" i="1"/>
  <c r="J11" i="1"/>
  <c r="E11" i="1"/>
  <c r="E7" i="1"/>
  <c r="E6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<sst xmlns="http://schemas.openxmlformats.org/spreadsheetml/2006/main" count="31" uniqueCount="30">
  <si>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</si>
  <si>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</si>
  <si>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</si>
  <si>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</si>
  <si>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</si>
  <si>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</si>
  <si>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</si>
  <si>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</si>
  <si>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</si>
  <si>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</si>
  <si>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</si>
  <si>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</si>
  <si>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</si>
  <si>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</si>
  <si>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</si>
  <si>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</si>
  <si>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</si>
  <si>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</si>
  <si>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</si>
  <si>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</si>
  <si>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</si>
  <si>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</si>
  <si>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</si>
  <si>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</si>
  <si>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</si>
  <si>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</si>
  <si>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</si>
  <si>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</si>
  <si>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11.09.2023 г.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</si>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</sst>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37">
          <cell r="C137" t="str">
            <v>МАСЛО СЛИВОЧНОЕ ПОРЦИОННОЕ</v>
          </cell>
          <cell r="G137">
            <v>0</v>
          </cell>
          <cell r="H137">
            <v>6.6</v>
          </cell>
          <cell r="I137">
            <v>0.1</v>
          </cell>
          <cell r="J137">
            <v>59.8</v>
          </cell>
        </row>
        <row r="138">
          <cell r="C138" t="str">
            <v>МАКАРОННЫЕ ИЗДЕЛИЯ ОТВАРНЫЕ</v>
          </cell>
        </row>
        <row r="139">
          <cell r="C139" t="str">
            <v>КОТЛЕТЫ РУБЛЕНЫЕ ИЗ ПТИЦЫ</v>
          </cell>
        </row>
        <row r="141">
          <cell r="C141" t="str">
            <v>ЧАЙ С САХАРОМ</v>
          </cell>
          <cell r="G141">
            <v>0.2</v>
          </cell>
          <cell r="H141">
            <v>0</v>
          </cell>
          <cell r="I141">
            <v>9.1</v>
          </cell>
          <cell r="J141">
            <v>36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31">
          <cell r="G131">
            <v>4.74</v>
          </cell>
          <cell r="H131">
            <v>0.6</v>
          </cell>
          <cell r="I131">
            <v>28.98</v>
          </cell>
          <cell r="J131">
            <v>147.6</v>
          </cell>
        </row>
        <row r="133">
          <cell r="G133">
            <v>7.1</v>
          </cell>
          <cell r="H133">
            <v>4.7</v>
          </cell>
          <cell r="I133">
            <v>45.5</v>
          </cell>
          <cell r="J133">
            <v>252</v>
          </cell>
        </row>
        <row r="134">
          <cell r="G134">
            <v>18</v>
          </cell>
          <cell r="H134">
            <v>25.7</v>
          </cell>
          <cell r="I134">
            <v>18.600000000000001</v>
          </cell>
          <cell r="J134">
            <v>382</v>
          </cell>
        </row>
        <row r="137">
          <cell r="G137">
            <v>30.439999999999998</v>
          </cell>
          <cell r="H137">
            <v>37.999999999999993</v>
          </cell>
          <cell r="I137">
            <v>112.08</v>
          </cell>
          <cell r="J137">
            <v>924.4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5" sqref="O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29</v>
      </c>
      <c r="E3" s="33"/>
      <c r="G3" s="2" t="s">
        <v>17</v>
      </c>
      <c r="H3" s="48" t="s">
        <v>28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1</v>
      </c>
      <c r="C6" s="21" t="s">
        <v>18</v>
      </c>
      <c r="D6" s="5" t="s">
        <v>19</v>
      </c>
      <c r="E6" s="34" t="str">
        <f>[1]Лист1!$C$138</f>
        <v>МАКАРОННЫЕ ИЗДЕЛИЯ ОТВАРНЫЕ</v>
      </c>
      <c r="F6" s="35">
        <v>200</v>
      </c>
      <c r="G6" s="35">
        <f>[2]Page1!G133</f>
        <v>7.1</v>
      </c>
      <c r="H6" s="35">
        <f>[2]Page1!H133</f>
        <v>4.7</v>
      </c>
      <c r="I6" s="35">
        <f>[2]Page1!I133</f>
        <v>45.5</v>
      </c>
      <c r="J6" s="35">
        <f>[2]Page1!J133</f>
        <v>252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[1]Лист1!$C$139</f>
        <v>КОТЛЕТЫ РУБЛЕНЫЕ ИЗ ПТИЦЫ</v>
      </c>
      <c r="F7" s="38">
        <v>120</v>
      </c>
      <c r="G7" s="38">
        <f>[2]Page1!G134</f>
        <v>18</v>
      </c>
      <c r="H7" s="38">
        <f>[2]Page1!H134</f>
        <v>25.7</v>
      </c>
      <c r="I7" s="38">
        <f>[2]Page1!I134</f>
        <v>18.600000000000001</v>
      </c>
      <c r="J7" s="38">
        <f>[2]Page1!J134</f>
        <v>382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[1]Лист1!$C$141</f>
        <v>ЧАЙ С САХАРОМ</v>
      </c>
      <c r="F8" s="38">
        <v>200</v>
      </c>
      <c r="G8" s="38">
        <f>[1]Лист1!G141</f>
        <v>0.2</v>
      </c>
      <c r="H8" s="38">
        <f>[1]Лист1!H141</f>
        <v>0</v>
      </c>
      <c r="I8" s="38">
        <f>[1]Лист1!I141</f>
        <v>9.1</v>
      </c>
      <c r="J8" s="38">
        <f>[1]Лист1!J141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[2]Page1!G131</f>
        <v>4.74</v>
      </c>
      <c r="H9" s="38">
        <f>[2]Page1!H131</f>
        <v>0.6</v>
      </c>
      <c r="I9" s="38">
        <f>[2]Page1!I131</f>
        <v>28.98</v>
      </c>
      <c r="J9" s="38">
        <f>[2]Page1!J131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/>
      <c r="G10" s="38"/>
      <c r="H10" s="38"/>
      <c r="I10" s="38"/>
      <c r="J10" s="38"/>
      <c r="K10" s="39"/>
      <c r="L10" s="38"/>
    </row>
    <row r="11" spans="1:12" ht="15" x14ac:dyDescent="0.25">
      <c r="A11" s="22"/>
      <c r="B11" s="15"/>
      <c r="C11" s="11"/>
      <c r="D11" s="6"/>
      <c r="E11" s="37" t="str">
        <f>[1]Лист1!$C$137</f>
        <v>МАСЛО СЛИВОЧНОЕ ПОРЦИОННОЕ</v>
      </c>
      <c r="F11" s="38">
        <v>8</v>
      </c>
      <c r="G11" s="38">
        <f>[1]Лист1!G137</f>
        <v>0</v>
      </c>
      <c r="H11" s="38">
        <f>[1]Лист1!H137</f>
        <v>6.6</v>
      </c>
      <c r="I11" s="38">
        <f>[1]Лист1!I137</f>
        <v>0.1</v>
      </c>
      <c r="J11" s="38">
        <f>[1]Лист1!J137</f>
        <v>59.8</v>
      </c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[2]Page1!G137</f>
        <v>30.439999999999998</v>
      </c>
      <c r="H13" s="18">
        <f>[2]Page1!H137</f>
        <v>37.999999999999993</v>
      </c>
      <c r="I13" s="18">
        <f>[2]Page1!I137</f>
        <v>112.08</v>
      </c>
      <c r="J13" s="18">
        <f>[2]Page1!J137</f>
        <v>924.4</v>
      </c>
      <c r="K13" s="24"/>
      <c r="L13" s="18"/>
    </row>
    <row r="14" spans="1:12" ht="15" x14ac:dyDescent="0.25">
      <c r="A14" s="25">
        <f>A6</f>
        <v>2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2023-09-11T21:29:46Z</dcterms:modified>
</cp:coreProperties>
</file>