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9" i="1"/>
  <c r="H9" i="1"/>
  <c r="I9" i="1"/>
  <c r="J9" i="1"/>
  <c r="G7" i="1"/>
  <c r="H7" i="1"/>
  <c r="I7" i="1"/>
  <c r="J7" i="1"/>
  <c r="G6" i="1"/>
  <c r="H6" i="1"/>
  <c r="I6" i="1"/>
  <c r="J6" i="1"/>
  <c r="G13" i="1" l="1"/>
  <c r="H13" i="1"/>
  <c r="I13" i="1"/>
  <c r="J13" i="1"/>
  <c r="E10" i="1"/>
  <c r="E7" i="1"/>
  <c r="E6" i="1"/>
  <c r="E9" i="1" l="1"/>
  <c r="G8" i="1"/>
  <c r="H8" i="1"/>
  <c r="I8" i="1"/>
  <c r="J8" i="1"/>
  <c r="E8" i="1"/>
  <c r="B24" i="1" l="1"/>
  <c r="A24" i="1"/>
  <c r="B14" i="1"/>
  <c r="A14" i="1"/>
</calcChain>
</file>

<file path=xl/sharedStrings.xml><?xml version="1.0" encoding="utf-8"?>
<sst xmlns="http://schemas.openxmlformats.org/spreadsheetml/2006/main" count="31" uniqueCount="30">
  <si>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</si>
  <si>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</si>
  <si>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</si>
  <si>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</si>
  <si>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</si>
  <si>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</si>
  <si>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</si>
  <si>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</si>
  <si>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</si>
  <si>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</si>
  <si>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</si>
  <si>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</si>
  <si>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</si>
  <si>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</si>
  <si>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</si>
  <si>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</si>
  <si>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</si>
  <si>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</si>
  <si>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</si>
  <si>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</si>
  <si>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</si>
  <si>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</si>
  <si>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</si>
  <si>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</si>
  <si>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</si>
  <si>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</si>
  <si>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</si>
  <si>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</si>
  <si>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1-4 классы</t>
  </si>
  <si>
    <t>7.09.2023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</si>
</sst>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%205-11%20&#1082;&#1083;.%20&#1089;%201.09%20&#1087;&#1086;%20&#1096;&#1082;&#1086;&#1083;&#1072;&#1084;%20&#1086;&#1090;&#1087;&#1088;&#1072;&#1074;&#1080;&#1090;&#1100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60">
          <cell r="C60" t="str">
            <v>ХЛЕБ ПШЕНИЧНЫЙ</v>
          </cell>
        </row>
        <row r="64">
          <cell r="C64" t="str">
            <v>ЧАЙ С САХАРОМ</v>
          </cell>
          <cell r="G64">
            <v>0.2</v>
          </cell>
          <cell r="H64">
            <v>0</v>
          </cell>
          <cell r="I64">
            <v>9.1</v>
          </cell>
          <cell r="J64">
            <v>36</v>
          </cell>
        </row>
        <row r="88">
          <cell r="C88" t="str">
            <v>МАКАРОННЫЕ ИЗДЕЛИЯ ОТВАРНЫЕ</v>
          </cell>
        </row>
        <row r="89">
          <cell r="C89" t="str">
            <v>КОТЛЕТЫ,БИТОЧКИ,ШНИЦЕЛИ</v>
          </cell>
        </row>
        <row r="92">
          <cell r="C92" t="str">
            <v>СОК ФРУКТОВЫЙ</v>
          </cell>
        </row>
        <row r="93">
          <cell r="G93">
            <v>19.099999999999998</v>
          </cell>
          <cell r="H93">
            <v>13.5</v>
          </cell>
          <cell r="I93">
            <v>93.699999999999989</v>
          </cell>
          <cell r="J93">
            <v>588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</sheetNames>
    <sheetDataSet>
      <sheetData sheetId="0">
        <row r="84">
          <cell r="G84">
            <v>4.74</v>
          </cell>
          <cell r="H84">
            <v>0.6</v>
          </cell>
          <cell r="I84">
            <v>28.98</v>
          </cell>
          <cell r="J84">
            <v>147.6</v>
          </cell>
        </row>
        <row r="85">
          <cell r="G85">
            <v>7.1</v>
          </cell>
          <cell r="H85">
            <v>4.7</v>
          </cell>
          <cell r="I85">
            <v>45.5</v>
          </cell>
          <cell r="J85">
            <v>252</v>
          </cell>
        </row>
        <row r="86">
          <cell r="G86">
            <v>11.1</v>
          </cell>
          <cell r="H86">
            <v>11.3</v>
          </cell>
          <cell r="I86">
            <v>14.5</v>
          </cell>
          <cell r="J86">
            <v>207</v>
          </cell>
        </row>
        <row r="88">
          <cell r="G88">
            <v>1</v>
          </cell>
          <cell r="H88">
            <v>0.2</v>
          </cell>
          <cell r="I88">
            <v>19.8</v>
          </cell>
          <cell r="J88">
            <v>82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10" sqref="K10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28</v>
      </c>
      <c r="E3" s="33"/>
      <c r="G3" s="2" t="s">
        <v>17</v>
      </c>
      <c r="H3" s="48" t="s">
        <v>29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1</v>
      </c>
      <c r="B6" s="20">
        <v>1</v>
      </c>
      <c r="C6" s="21" t="s">
        <v>18</v>
      </c>
      <c r="D6" s="5" t="s">
        <v>19</v>
      </c>
      <c r="E6" s="34" t="str">
        <f>[1]Лист1!$C$88</f>
        <v>МАКАРОННЫЕ ИЗДЕЛИЯ ОТВАРНЫЕ</v>
      </c>
      <c r="F6" s="35">
        <v>200</v>
      </c>
      <c r="G6" s="35">
        <f>[2]Page1!G85</f>
        <v>7.1</v>
      </c>
      <c r="H6" s="35">
        <f>[2]Page1!H85</f>
        <v>4.7</v>
      </c>
      <c r="I6" s="35">
        <f>[2]Page1!I85</f>
        <v>45.5</v>
      </c>
      <c r="J6" s="35">
        <f>[2]Page1!J85</f>
        <v>252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 t="str">
        <f>[1]Лист1!$C$89</f>
        <v>КОТЛЕТЫ,БИТОЧКИ,ШНИЦЕЛИ</v>
      </c>
      <c r="F7" s="38">
        <v>120</v>
      </c>
      <c r="G7" s="38">
        <f>[2]Page1!G86</f>
        <v>11.1</v>
      </c>
      <c r="H7" s="38">
        <f>[2]Page1!H86</f>
        <v>11.3</v>
      </c>
      <c r="I7" s="38">
        <f>[2]Page1!I86</f>
        <v>14.5</v>
      </c>
      <c r="J7" s="38">
        <f>[2]Page1!J86</f>
        <v>207</v>
      </c>
      <c r="K7" s="39">
        <v>2004</v>
      </c>
      <c r="L7" s="38"/>
    </row>
    <row r="8" spans="1:12" ht="15" x14ac:dyDescent="0.25">
      <c r="A8" s="22"/>
      <c r="B8" s="15"/>
      <c r="C8" s="11"/>
      <c r="D8" s="7" t="s">
        <v>20</v>
      </c>
      <c r="E8" s="37" t="str">
        <f>[1]Лист1!$C$64</f>
        <v>ЧАЙ С САХАРОМ</v>
      </c>
      <c r="F8" s="38">
        <v>200</v>
      </c>
      <c r="G8" s="38">
        <f>[1]Лист1!G64</f>
        <v>0.2</v>
      </c>
      <c r="H8" s="38">
        <f>[1]Лист1!H64</f>
        <v>0</v>
      </c>
      <c r="I8" s="38">
        <f>[1]Лист1!I64</f>
        <v>9.1</v>
      </c>
      <c r="J8" s="38">
        <f>[1]Лист1!J64</f>
        <v>36</v>
      </c>
      <c r="K8" s="39">
        <v>2004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[1]Лист1!$C$60</f>
        <v>ХЛЕБ ПШЕНИЧНЫЙ</v>
      </c>
      <c r="F9" s="38">
        <v>60</v>
      </c>
      <c r="G9" s="38">
        <f>[2]Page1!G84</f>
        <v>4.74</v>
      </c>
      <c r="H9" s="38">
        <f>[2]Page1!H84</f>
        <v>0.6</v>
      </c>
      <c r="I9" s="38">
        <f>[2]Page1!I84</f>
        <v>28.98</v>
      </c>
      <c r="J9" s="38">
        <f>[2]Page1!J84</f>
        <v>147.6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 t="str">
        <f>[1]Лист1!$C$92</f>
        <v>СОК ФРУКТОВЫЙ</v>
      </c>
      <c r="F10" s="38">
        <v>200</v>
      </c>
      <c r="G10" s="38">
        <f>[2]Page1!G88</f>
        <v>1</v>
      </c>
      <c r="H10" s="38">
        <f>[2]Page1!H88</f>
        <v>0.2</v>
      </c>
      <c r="I10" s="38">
        <f>[2]Page1!I88</f>
        <v>19.8</v>
      </c>
      <c r="J10" s="38">
        <f>[2]Page1!J88</f>
        <v>82</v>
      </c>
      <c r="K10" s="39">
        <v>2004</v>
      </c>
      <c r="L10" s="38"/>
    </row>
    <row r="11" spans="1:12" ht="15" x14ac:dyDescent="0.25">
      <c r="A11" s="22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[1]Лист1!G93</f>
        <v>19.099999999999998</v>
      </c>
      <c r="H13" s="18">
        <f>[1]Лист1!H93</f>
        <v>13.5</v>
      </c>
      <c r="I13" s="18">
        <f>[1]Лист1!I93</f>
        <v>93.699999999999989</v>
      </c>
      <c r="J13" s="18">
        <f>[1]Лист1!J93</f>
        <v>588</v>
      </c>
      <c r="K13" s="24"/>
      <c r="L13" s="18"/>
    </row>
    <row r="14" spans="1:12" ht="15" x14ac:dyDescent="0.25">
      <c r="A14" s="25">
        <f>A6</f>
        <v>1</v>
      </c>
      <c r="B14" s="14">
        <f>B6</f>
        <v>1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1</v>
      </c>
      <c r="B24" s="27">
        <f>B6</f>
        <v>1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2023-09-05T20:18:14Z</dcterms:modified>
</cp:coreProperties>
</file>