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6" i="1"/>
  <c r="H6" i="1"/>
  <c r="I6" i="1"/>
  <c r="J6" i="1"/>
  <c r="G9" i="1"/>
  <c r="H9" i="1"/>
  <c r="I9" i="1"/>
  <c r="J9" i="1"/>
  <c r="G10" i="1" l="1"/>
  <c r="H10" i="1"/>
  <c r="I10" i="1"/>
  <c r="J10" i="1"/>
  <c r="E10" i="1"/>
  <c r="G11" i="1"/>
  <c r="H11" i="1"/>
  <c r="I11" i="1"/>
  <c r="J11" i="1"/>
  <c r="E11" i="1"/>
  <c r="E9" i="1"/>
  <c r="G8" i="1"/>
  <c r="H8" i="1"/>
  <c r="I8" i="1"/>
  <c r="J8" i="1"/>
  <c r="E8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<sst xmlns="http://schemas.openxmlformats.org/spreadsheetml/2006/main" count="31" uniqueCount="30">
  <si>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</si>
  <si>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</si>
  <si>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</si>
  <si>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</si>
  <si>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</si>
  <si>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</si>
  <si>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</si>
  <si>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</si>
  <si>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</si>
  <si>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</si>
  <si>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</si>
  <si>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</si>
  <si>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</si>
  <si>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</si>
  <si>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</si>
  <si>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</si>
  <si>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</si>
  <si>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</si>
  <si>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</si>
  <si>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</si>
  <si>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</si>
  <si>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</si>
  <si>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</si>
  <si>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</si>
  <si>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</si>
  <si>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</si>
  <si>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</si>
  <si>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</si>
  <si>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4.09.2023 г.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</si>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</sst>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1">
          <cell r="C11" t="str">
            <v>ХЛЕБ ПШЕНИЧНЫЙ</v>
          </cell>
        </row>
        <row r="12">
          <cell r="C12" t="str">
            <v>МАСЛО СЛИВОЧНОЕ ПОРЦИОННОЕ</v>
          </cell>
          <cell r="G12">
            <v>0</v>
          </cell>
          <cell r="H12">
            <v>6.6</v>
          </cell>
          <cell r="I12">
            <v>0.1</v>
          </cell>
          <cell r="J12">
            <v>59.8</v>
          </cell>
        </row>
        <row r="13">
          <cell r="C13" t="str">
            <v>МАКАРОННЫЕ ИЗДЕЛИЯ ОТВАРНЫЕ С ТЕРТЫМ СЫРОМ</v>
          </cell>
        </row>
        <row r="14">
          <cell r="C14" t="str">
            <v>ЧАЙ С ЛИМОНОМ И САХАРОМ</v>
          </cell>
          <cell r="G14">
            <v>0.2</v>
          </cell>
          <cell r="H14">
            <v>0</v>
          </cell>
          <cell r="I14">
            <v>9.3000000000000007</v>
          </cell>
          <cell r="J14">
            <v>38</v>
          </cell>
        </row>
        <row r="15">
          <cell r="C15" t="str">
            <v>СОК ФРУКТОВЫЙ</v>
          </cell>
          <cell r="G15">
            <v>1</v>
          </cell>
          <cell r="H15">
            <v>0.2</v>
          </cell>
          <cell r="I15">
            <v>19.8</v>
          </cell>
          <cell r="J15">
            <v>82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11">
          <cell r="G11">
            <v>4.74</v>
          </cell>
          <cell r="H11">
            <v>0.6</v>
          </cell>
          <cell r="I11">
            <v>28.98</v>
          </cell>
          <cell r="J11">
            <v>147.6</v>
          </cell>
        </row>
        <row r="13">
          <cell r="G13">
            <v>13.1</v>
          </cell>
          <cell r="H13">
            <v>19.600000000000001</v>
          </cell>
          <cell r="I13">
            <v>42.1</v>
          </cell>
          <cell r="J13">
            <v>407</v>
          </cell>
        </row>
        <row r="16">
          <cell r="G16">
            <v>19.04</v>
          </cell>
          <cell r="H16">
            <v>27</v>
          </cell>
          <cell r="I16">
            <v>100.28</v>
          </cell>
          <cell r="J16">
            <v>734.4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3" sqref="D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29</v>
      </c>
      <c r="E3" s="33"/>
      <c r="G3" s="2" t="s">
        <v>17</v>
      </c>
      <c r="H3" s="48" t="s">
        <v>28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25.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[1]Лист1!$C$13</f>
        <v>МАКАРОННЫЕ ИЗДЕЛИЯ ОТВАРНЫЕ С ТЕРТЫМ СЫРОМ</v>
      </c>
      <c r="F6" s="35">
        <v>230</v>
      </c>
      <c r="G6" s="35">
        <f>[2]Page1!G13</f>
        <v>13.1</v>
      </c>
      <c r="H6" s="35">
        <f>[2]Page1!H13</f>
        <v>19.600000000000001</v>
      </c>
      <c r="I6" s="35">
        <f>[2]Page1!I13</f>
        <v>42.1</v>
      </c>
      <c r="J6" s="35">
        <f>[2]Page1!J13</f>
        <v>407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[1]Лист1!$C$14</f>
        <v>ЧАЙ С ЛИМОНОМ И САХАРОМ</v>
      </c>
      <c r="F8" s="38">
        <v>200</v>
      </c>
      <c r="G8" s="38">
        <f>[1]Лист1!G14</f>
        <v>0.2</v>
      </c>
      <c r="H8" s="38">
        <f>[1]Лист1!H14</f>
        <v>0</v>
      </c>
      <c r="I8" s="38">
        <f>[1]Лист1!I14</f>
        <v>9.3000000000000007</v>
      </c>
      <c r="J8" s="38">
        <f>[1]Лист1!J14</f>
        <v>38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[1]Лист1!$C$11</f>
        <v>ХЛЕБ ПШЕНИЧНЫЙ</v>
      </c>
      <c r="F9" s="38">
        <v>60</v>
      </c>
      <c r="G9" s="38">
        <f>[2]Page1!G11</f>
        <v>4.74</v>
      </c>
      <c r="H9" s="38">
        <f>[2]Page1!H11</f>
        <v>0.6</v>
      </c>
      <c r="I9" s="38">
        <f>[2]Page1!I11</f>
        <v>28.98</v>
      </c>
      <c r="J9" s="38">
        <f>[2]Page1!J11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[1]Лист1!$C$15</f>
        <v>СОК ФРУКТОВЫЙ</v>
      </c>
      <c r="F10" s="38">
        <v>200</v>
      </c>
      <c r="G10" s="38">
        <f>[1]Лист1!G15</f>
        <v>1</v>
      </c>
      <c r="H10" s="38">
        <f>[1]Лист1!H15</f>
        <v>0.2</v>
      </c>
      <c r="I10" s="38">
        <f>[1]Лист1!I15</f>
        <v>19.8</v>
      </c>
      <c r="J10" s="38">
        <f>[1]Лист1!J15</f>
        <v>82</v>
      </c>
      <c r="K10" s="39">
        <v>2004</v>
      </c>
      <c r="L10" s="38"/>
    </row>
    <row r="11" spans="1:12" ht="15" x14ac:dyDescent="0.25">
      <c r="A11" s="22"/>
      <c r="B11" s="15"/>
      <c r="C11" s="11"/>
      <c r="D11" s="6"/>
      <c r="E11" s="37" t="str">
        <f>[1]Лист1!$C$12</f>
        <v>МАСЛО СЛИВОЧНОЕ ПОРЦИОННОЕ</v>
      </c>
      <c r="F11" s="38">
        <v>8</v>
      </c>
      <c r="G11" s="38">
        <f>[1]Лист1!G12</f>
        <v>0</v>
      </c>
      <c r="H11" s="38">
        <f>[1]Лист1!H12</f>
        <v>6.6</v>
      </c>
      <c r="I11" s="38">
        <f>[1]Лист1!I12</f>
        <v>0.1</v>
      </c>
      <c r="J11" s="38">
        <f>[1]Лист1!J12</f>
        <v>59.8</v>
      </c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[2]Page1!G16</f>
        <v>19.04</v>
      </c>
      <c r="H13" s="18">
        <f>[2]Page1!H16</f>
        <v>27</v>
      </c>
      <c r="I13" s="18">
        <f>[2]Page1!I16</f>
        <v>100.28</v>
      </c>
      <c r="J13" s="18">
        <f>[2]Page1!J16</f>
        <v>734.4</v>
      </c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2023-09-04T20:50:19Z</dcterms:modified>
</cp:coreProperties>
</file>